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igenaar\Documents\"/>
    </mc:Choice>
  </mc:AlternateContent>
  <xr:revisionPtr revIDLastSave="0" documentId="8_{AB9C8CB6-D109-4D00-A053-12A8EEC72652}" xr6:coauthVersionLast="47" xr6:coauthVersionMax="47" xr10:uidLastSave="{00000000-0000-0000-0000-000000000000}"/>
  <bookViews>
    <workbookView xWindow="-120" yWindow="-120" windowWidth="25440" windowHeight="15390" xr2:uid="{0912FA9F-BEF3-42B9-B51B-2BC6616B5F30}"/>
  </bookViews>
  <sheets>
    <sheet name="Voorblad" sheetId="4" r:id="rId1"/>
    <sheet name="Inhoud" sheetId="1" r:id="rId2"/>
    <sheet name="Balans" sheetId="5" r:id="rId3"/>
    <sheet name="Resultatenrek" sheetId="2" r:id="rId4"/>
    <sheet name="Begroting" sheetId="3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4" i="2" l="1"/>
  <c r="G26" i="2" s="1"/>
  <c r="G13" i="2"/>
  <c r="P20" i="5"/>
  <c r="P27" i="5" s="1"/>
  <c r="P14" i="5"/>
  <c r="F18" i="5"/>
  <c r="F27" i="5" s="1"/>
  <c r="I22" i="3"/>
  <c r="I23" i="2"/>
  <c r="I17" i="2"/>
  <c r="I24" i="2" s="1"/>
  <c r="I13" i="2"/>
  <c r="I26" i="2" s="1"/>
  <c r="I11" i="2"/>
  <c r="R20" i="5"/>
  <c r="H18" i="5"/>
  <c r="H27" i="5" s="1"/>
  <c r="R14" i="5"/>
  <c r="R27" i="5" s="1"/>
</calcChain>
</file>

<file path=xl/sharedStrings.xml><?xml version="1.0" encoding="utf-8"?>
<sst xmlns="http://schemas.openxmlformats.org/spreadsheetml/2006/main" count="113" uniqueCount="67">
  <si>
    <t xml:space="preserve">         FINANCIËEL VERSLAG </t>
  </si>
  <si>
    <t xml:space="preserve">          VAN</t>
  </si>
  <si>
    <t xml:space="preserve">HET DEPARTEMENT GORREDIJK EN OMSTREKEN </t>
  </si>
  <si>
    <t>DER MAATSCHAPPIJ TOT NUT VAN 'T ALGEMEEN</t>
  </si>
  <si>
    <t xml:space="preserve"> </t>
  </si>
  <si>
    <t xml:space="preserve">     OVER 2020</t>
  </si>
  <si>
    <t>DEPARTEMENT GORREDIJK EN OMSTREKEN</t>
  </si>
  <si>
    <t>DER MAATSCHAPPIJ TOT NUT VAN `T ALGEMEEN</t>
  </si>
  <si>
    <t>GORREDIJK</t>
  </si>
  <si>
    <t>Geachte leden,</t>
  </si>
  <si>
    <t>De jaarrekening bestaat uit de volgende bijlagen:</t>
  </si>
  <si>
    <t>J. van der Meer</t>
  </si>
  <si>
    <t>Penningmeester</t>
  </si>
  <si>
    <t>………………….</t>
  </si>
  <si>
    <t>Kascontrole</t>
  </si>
  <si>
    <t>De Kascontrole heeft op ………………………… plaatsgevonden.</t>
  </si>
  <si>
    <t>Naam</t>
  </si>
  <si>
    <t>Handtekening</t>
  </si>
  <si>
    <t>Gorredijk, 29 juni 2021</t>
  </si>
  <si>
    <t>Hierbij bied ik u de jaarrekening over 2020 aan.</t>
  </si>
  <si>
    <t>A. Balans per 31 december 2020</t>
  </si>
  <si>
    <t>B. Exploitatieoverzicht over 2020</t>
  </si>
  <si>
    <t>C. Begroting 2021</t>
  </si>
  <si>
    <t>BIJLAGE A</t>
  </si>
  <si>
    <t>DEPARTEMENT GORREDIJK EN OMSTREKEN DER MAATSCHAPPIJ TOT NUT VAN `T ALGEMEEN</t>
  </si>
  <si>
    <t xml:space="preserve">  DEPARTEMENT GORREDIJK EN OMSTREKEN DER MAATSCHAPPIJ TOT NUT VAN `T ALGEMEEN</t>
  </si>
  <si>
    <t>€</t>
  </si>
  <si>
    <t>ACTIVA</t>
  </si>
  <si>
    <t>PASSIVA</t>
  </si>
  <si>
    <t>VORDERINGEN</t>
  </si>
  <si>
    <t>EIGEN VERMOGEN</t>
  </si>
  <si>
    <t>Nog te ontvangen contributies en bijdragen</t>
  </si>
  <si>
    <t>Kapitaal per 1 januari</t>
  </si>
  <si>
    <t>Resultaat</t>
  </si>
  <si>
    <t>GELDMIDDELEN</t>
  </si>
  <si>
    <t>Kapitaal per 31 december</t>
  </si>
  <si>
    <t>Kas</t>
  </si>
  <si>
    <t>Rabobank rek. crt.</t>
  </si>
  <si>
    <t>SCHULDEN OP KORTE TERMIJN</t>
  </si>
  <si>
    <t>Rabobank spaarrekening</t>
  </si>
  <si>
    <t>Bankkosten</t>
  </si>
  <si>
    <t>Kosten drukwerk</t>
  </si>
  <si>
    <t>Vooruitontvangen contributies en bijdragen</t>
  </si>
  <si>
    <t>TOTAAL ACTIVA</t>
  </si>
  <si>
    <t>TOTAAL PASSIVA</t>
  </si>
  <si>
    <t>BALANS PER 31 DECEMBER 2020</t>
  </si>
  <si>
    <t>BIJLAGE B</t>
  </si>
  <si>
    <t>Baten</t>
  </si>
  <si>
    <t>Contributies</t>
  </si>
  <si>
    <t>Rente Rabobank spaarrekening</t>
  </si>
  <si>
    <t>Bijdragen leden aan reisjes etc.</t>
  </si>
  <si>
    <t>Giften</t>
  </si>
  <si>
    <t>Kosten</t>
  </si>
  <si>
    <t>Zaalhuur en verteringen</t>
  </si>
  <si>
    <t>Reisjes, lezingen en overige activiteiten</t>
  </si>
  <si>
    <t>Porto</t>
  </si>
  <si>
    <t>Afdracht Hoofdkantoor Nut</t>
  </si>
  <si>
    <t>Vergaderkosten</t>
  </si>
  <si>
    <t>Drukkosten</t>
  </si>
  <si>
    <t>Diverse kosten</t>
  </si>
  <si>
    <t>Saldo</t>
  </si>
  <si>
    <t>EXPLOITATIEOVERZICHT OVER 2020</t>
  </si>
  <si>
    <t>BIJLAGE  C</t>
  </si>
  <si>
    <t>Rente</t>
  </si>
  <si>
    <t>Advertenties</t>
  </si>
  <si>
    <t>Afdracht hoofdkantoor</t>
  </si>
  <si>
    <t>BEGROTING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</si>
</sst>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Georgia"/>
      <family val="1"/>
    </font>
    <font>
      <b/>
      <sz val="14"/>
      <color theme="1"/>
      <name val="Georgia"/>
      <family val="1"/>
    </font>
    <font>
      <b/>
      <sz val="11"/>
      <color theme="1"/>
      <name val="Georgia"/>
      <family val="1"/>
    </font>
    <font>
      <sz val="11"/>
      <color theme="1"/>
      <name val="Georgia"/>
      <family val="1"/>
    </font>
    <font>
      <i/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16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/>
    <xf numFmtId="3" fontId="0" fillId="0" borderId="0" xfId="0" applyNumberFormat="1"/>
    <xf numFmtId="3" fontId="0" fillId="0" borderId="3" xfId="0" applyNumberFormat="1" applyBorder="1"/>
    <xf numFmtId="0" fontId="7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/>
    <xf numFmtId="0" fontId="0" fillId="0" borderId="3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161925</xdr:rowOff>
    </xdr:from>
    <xdr:to>
      <xdr:col>9</xdr:col>
      <xdr:colOff>28575</xdr:colOff>
      <xdr:row>39</xdr:row>
      <xdr:rowOff>133350</xdr:rowOff>
    </xdr:to>
    <xdr:pic>
      <xdr:nvPicPr>
        <xdr:cNvPr id="3" name="Afbeelding 2" descr="File:Opsterlandse-Compagnonsvaart Turfroute Gorredijk Nutsdraai.JPG">
          <a:extLst>
            <a:ext uri="{FF2B5EF4-FFF2-40B4-BE49-F238E27FC236}">
              <a16:creationId xmlns:a16="http://schemas.microsoft.com/office/drawing/2014/main" id="{F8672454-C5CD-4AF7-9F64-11A33A3FB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33800"/>
          <a:ext cx="5514975" cy="3971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030F0-1F4C-4241-BF1B-5F927A38F90A}">
  <dimension ref="A10:L32"/>
  <sheetViews>
    <sheetView tabSelected="1" topLeftCell="A34" workbookViewId="0">
      <selection activeCell="C51" sqref="C51"/>
    </sheetView>
  </sheetViews>
  <sheetFormatPr defaultRowHeight="15" x14ac:dyDescent="0.25"/>
  <sheetData>
    <row r="10" spans="1:7" ht="18.75" x14ac:dyDescent="0.3">
      <c r="A10" s="1"/>
      <c r="B10" s="2"/>
      <c r="C10" s="2" t="s">
        <v>0</v>
      </c>
      <c r="D10" s="2"/>
      <c r="E10" s="2"/>
      <c r="F10" s="2"/>
      <c r="G10" s="2"/>
    </row>
    <row r="11" spans="1:7" ht="18.75" x14ac:dyDescent="0.3">
      <c r="A11" s="1"/>
      <c r="B11" s="2"/>
      <c r="C11" s="3"/>
      <c r="D11" s="2" t="s">
        <v>5</v>
      </c>
      <c r="E11" s="2"/>
      <c r="F11" s="2"/>
      <c r="G11" s="2"/>
    </row>
    <row r="12" spans="1:7" ht="18.75" hidden="1" x14ac:dyDescent="0.3">
      <c r="A12" s="1"/>
      <c r="B12" s="2"/>
      <c r="C12" s="3"/>
      <c r="D12" s="3"/>
      <c r="E12" s="2"/>
      <c r="F12" s="2"/>
      <c r="G12" s="2"/>
    </row>
    <row r="13" spans="1:7" ht="18.75" x14ac:dyDescent="0.3">
      <c r="A13" s="1"/>
      <c r="B13" s="2"/>
      <c r="C13" s="2"/>
      <c r="D13" s="2" t="s">
        <v>1</v>
      </c>
      <c r="E13" s="2"/>
      <c r="F13" s="2"/>
      <c r="G13" s="2"/>
    </row>
    <row r="14" spans="1:7" ht="18.75" x14ac:dyDescent="0.3">
      <c r="A14" s="1"/>
      <c r="B14" s="2" t="s">
        <v>2</v>
      </c>
      <c r="C14" s="2"/>
      <c r="D14" s="2"/>
      <c r="E14" s="2"/>
      <c r="F14" s="2"/>
      <c r="G14" s="2"/>
    </row>
    <row r="15" spans="1:7" ht="18.75" x14ac:dyDescent="0.3">
      <c r="A15" s="1"/>
      <c r="B15" s="2" t="s">
        <v>3</v>
      </c>
      <c r="C15" s="2"/>
      <c r="D15" s="2"/>
      <c r="E15" s="2"/>
      <c r="F15" s="2"/>
      <c r="G15" s="2"/>
    </row>
    <row r="16" spans="1:7" ht="18.75" x14ac:dyDescent="0.3">
      <c r="A16" s="1"/>
      <c r="B16" s="2"/>
      <c r="C16" s="2"/>
      <c r="D16" s="2"/>
      <c r="E16" s="2"/>
      <c r="F16" s="2"/>
      <c r="G16" s="2"/>
    </row>
    <row r="17" spans="1:12" ht="18.75" x14ac:dyDescent="0.3">
      <c r="A17" s="1"/>
      <c r="B17" s="2"/>
      <c r="C17" s="2"/>
      <c r="D17" s="2"/>
      <c r="E17" s="2"/>
      <c r="F17" s="2"/>
      <c r="G17" s="2"/>
    </row>
    <row r="18" spans="1:12" x14ac:dyDescent="0.25">
      <c r="L18" t="s">
        <v>4</v>
      </c>
    </row>
    <row r="32" spans="1:12" x14ac:dyDescent="0.25">
      <c r="H32" t="s">
        <v>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B7502-879C-4C5E-9A67-93360A6FD5EC}">
  <dimension ref="A4:G48"/>
  <sheetViews>
    <sheetView topLeftCell="A22" workbookViewId="0">
      <selection activeCell="F50" sqref="F50"/>
    </sheetView>
  </sheetViews>
  <sheetFormatPr defaultRowHeight="15" x14ac:dyDescent="0.25"/>
  <cols>
    <col min="7" max="7" width="27.5703125" customWidth="1"/>
  </cols>
  <sheetData>
    <row r="4" spans="1:7" x14ac:dyDescent="0.25">
      <c r="D4" s="4"/>
      <c r="E4" s="4"/>
      <c r="F4" s="4"/>
    </row>
    <row r="5" spans="1:7" x14ac:dyDescent="0.25">
      <c r="D5" s="4"/>
      <c r="E5" s="4"/>
      <c r="F5" s="4"/>
    </row>
    <row r="8" spans="1:7" x14ac:dyDescent="0.25">
      <c r="A8" s="5" t="s">
        <v>6</v>
      </c>
      <c r="B8" s="5"/>
      <c r="C8" s="5"/>
      <c r="D8" s="5"/>
      <c r="E8" s="5"/>
      <c r="F8" s="6"/>
      <c r="G8" s="6" t="s">
        <v>4</v>
      </c>
    </row>
    <row r="9" spans="1:7" x14ac:dyDescent="0.25">
      <c r="A9" s="5" t="s">
        <v>7</v>
      </c>
      <c r="B9" s="5"/>
      <c r="C9" s="5"/>
      <c r="D9" s="5"/>
      <c r="E9" s="5"/>
      <c r="F9" s="6"/>
      <c r="G9" s="6"/>
    </row>
    <row r="10" spans="1:7" x14ac:dyDescent="0.25">
      <c r="A10" s="5" t="s">
        <v>8</v>
      </c>
      <c r="B10" s="5"/>
      <c r="C10" s="5"/>
      <c r="D10" s="5"/>
      <c r="E10" s="5"/>
      <c r="F10" s="6"/>
      <c r="G10" s="6"/>
    </row>
    <row r="11" spans="1:7" x14ac:dyDescent="0.25">
      <c r="A11" s="6"/>
      <c r="B11" s="6"/>
      <c r="C11" s="6"/>
      <c r="D11" s="6"/>
      <c r="E11" s="6"/>
      <c r="F11" s="6"/>
      <c r="G11" s="6"/>
    </row>
    <row r="12" spans="1:7" x14ac:dyDescent="0.25">
      <c r="A12" s="6"/>
      <c r="B12" s="6"/>
      <c r="C12" s="6"/>
      <c r="D12" s="6"/>
      <c r="E12" s="6"/>
      <c r="F12" s="6"/>
      <c r="G12" s="6"/>
    </row>
    <row r="13" spans="1:7" x14ac:dyDescent="0.25">
      <c r="A13" s="6"/>
      <c r="B13" s="6"/>
      <c r="C13" s="6"/>
      <c r="D13" s="6"/>
      <c r="E13" s="6"/>
      <c r="F13" s="6"/>
      <c r="G13" s="6"/>
    </row>
    <row r="14" spans="1:7" x14ac:dyDescent="0.25">
      <c r="A14" s="6"/>
      <c r="B14" s="6"/>
      <c r="C14" s="6"/>
      <c r="D14" s="6"/>
      <c r="E14" s="6"/>
      <c r="F14" s="6"/>
      <c r="G14" s="6"/>
    </row>
    <row r="15" spans="1:7" x14ac:dyDescent="0.25">
      <c r="A15" s="6"/>
      <c r="B15" s="6"/>
      <c r="C15" s="6"/>
      <c r="D15" s="6"/>
      <c r="E15" s="6"/>
      <c r="F15" s="6"/>
      <c r="G15" s="7" t="s">
        <v>18</v>
      </c>
    </row>
    <row r="16" spans="1:7" x14ac:dyDescent="0.25">
      <c r="A16" s="6" t="s">
        <v>9</v>
      </c>
      <c r="B16" s="6"/>
      <c r="C16" s="6"/>
      <c r="D16" s="6"/>
      <c r="E16" s="6"/>
      <c r="F16" s="6"/>
      <c r="G16" s="6"/>
    </row>
    <row r="17" spans="1:7" x14ac:dyDescent="0.25">
      <c r="A17" s="6"/>
      <c r="B17" s="6"/>
      <c r="C17" s="6"/>
      <c r="D17" s="6"/>
      <c r="E17" s="6"/>
      <c r="F17" s="6"/>
      <c r="G17" s="6"/>
    </row>
    <row r="18" spans="1:7" x14ac:dyDescent="0.25">
      <c r="A18" s="6"/>
      <c r="B18" s="6"/>
      <c r="C18" s="6"/>
      <c r="D18" s="6"/>
      <c r="E18" s="6"/>
      <c r="F18" s="6"/>
      <c r="G18" s="6" t="s">
        <v>4</v>
      </c>
    </row>
    <row r="19" spans="1:7" x14ac:dyDescent="0.25">
      <c r="A19" s="6"/>
      <c r="B19" s="6"/>
      <c r="C19" s="6"/>
      <c r="D19" s="6"/>
      <c r="E19" s="6"/>
      <c r="F19" s="6"/>
      <c r="G19" s="6"/>
    </row>
    <row r="20" spans="1:7" x14ac:dyDescent="0.25">
      <c r="A20" s="6" t="s">
        <v>19</v>
      </c>
      <c r="B20" s="6"/>
      <c r="C20" s="6"/>
      <c r="D20" s="6"/>
      <c r="E20" s="6"/>
      <c r="F20" s="6"/>
      <c r="G20" s="6"/>
    </row>
    <row r="21" spans="1:7" x14ac:dyDescent="0.25">
      <c r="A21" s="6"/>
      <c r="B21" s="6"/>
      <c r="C21" s="6"/>
      <c r="D21" s="6"/>
      <c r="E21" s="6"/>
      <c r="F21" s="6"/>
      <c r="G21" s="6" t="s">
        <v>4</v>
      </c>
    </row>
    <row r="22" spans="1:7" x14ac:dyDescent="0.25">
      <c r="A22" s="6" t="s">
        <v>10</v>
      </c>
      <c r="B22" s="6"/>
      <c r="C22" s="6"/>
      <c r="D22" s="6"/>
      <c r="E22" s="6"/>
      <c r="F22" s="6"/>
    </row>
    <row r="23" spans="1:7" x14ac:dyDescent="0.25">
      <c r="A23" s="6" t="s">
        <v>20</v>
      </c>
      <c r="B23" s="6"/>
      <c r="C23" s="6"/>
      <c r="D23" s="6"/>
      <c r="E23" s="6"/>
      <c r="F23" s="6"/>
      <c r="G23" s="6"/>
    </row>
    <row r="24" spans="1:7" x14ac:dyDescent="0.25">
      <c r="A24" s="6" t="s">
        <v>21</v>
      </c>
      <c r="B24" s="6"/>
      <c r="C24" s="6"/>
      <c r="D24" s="6"/>
      <c r="E24" s="6"/>
      <c r="F24" s="6"/>
      <c r="G24" s="6"/>
    </row>
    <row r="25" spans="1:7" x14ac:dyDescent="0.25">
      <c r="A25" s="6" t="s">
        <v>22</v>
      </c>
      <c r="B25" s="6"/>
      <c r="C25" s="6"/>
      <c r="D25" s="6"/>
      <c r="E25" s="6"/>
      <c r="F25" s="6" t="s">
        <v>4</v>
      </c>
      <c r="G25" s="6"/>
    </row>
    <row r="26" spans="1:7" x14ac:dyDescent="0.25">
      <c r="A26" s="6"/>
      <c r="B26" s="6"/>
      <c r="C26" s="6"/>
      <c r="D26" s="6"/>
      <c r="E26" s="6"/>
      <c r="F26" s="6"/>
      <c r="G26" s="6"/>
    </row>
    <row r="27" spans="1:7" x14ac:dyDescent="0.25">
      <c r="A27" s="6"/>
      <c r="B27" s="6"/>
      <c r="C27" s="6"/>
      <c r="D27" s="6"/>
      <c r="E27" s="6"/>
      <c r="F27" s="6"/>
      <c r="G27" s="6"/>
    </row>
    <row r="28" spans="1:7" x14ac:dyDescent="0.25">
      <c r="A28" s="6"/>
      <c r="B28" s="6"/>
      <c r="C28" s="6"/>
      <c r="D28" s="6"/>
      <c r="E28" s="6"/>
      <c r="F28" s="6"/>
      <c r="G28" s="6"/>
    </row>
    <row r="29" spans="1:7" x14ac:dyDescent="0.25">
      <c r="A29" s="6" t="s">
        <v>11</v>
      </c>
      <c r="B29" s="6"/>
      <c r="C29" s="6"/>
      <c r="D29" s="6"/>
      <c r="E29" s="6"/>
      <c r="F29" s="6"/>
      <c r="G29" s="6"/>
    </row>
    <row r="30" spans="1:7" x14ac:dyDescent="0.25">
      <c r="A30" s="6"/>
      <c r="B30" s="6"/>
      <c r="C30" s="6"/>
      <c r="D30" s="6"/>
      <c r="E30" s="6"/>
      <c r="F30" s="6"/>
      <c r="G30" s="6"/>
    </row>
    <row r="31" spans="1:7" x14ac:dyDescent="0.25">
      <c r="A31" s="6" t="s">
        <v>12</v>
      </c>
      <c r="B31" s="6"/>
      <c r="C31" s="6"/>
      <c r="D31" s="6"/>
      <c r="E31" s="6"/>
      <c r="F31" s="6"/>
      <c r="G31" s="6"/>
    </row>
    <row r="32" spans="1:7" x14ac:dyDescent="0.25">
      <c r="A32" s="6"/>
      <c r="B32" s="6"/>
      <c r="C32" s="6"/>
      <c r="D32" s="6"/>
      <c r="E32" s="6"/>
      <c r="F32" s="6"/>
      <c r="G32" s="6"/>
    </row>
    <row r="33" spans="1:7" x14ac:dyDescent="0.25">
      <c r="A33" s="6" t="s">
        <v>13</v>
      </c>
      <c r="B33" s="6"/>
      <c r="C33" s="6"/>
      <c r="D33" s="6"/>
      <c r="E33" s="6"/>
      <c r="F33" s="6"/>
      <c r="G33" s="6"/>
    </row>
    <row r="34" spans="1:7" x14ac:dyDescent="0.25">
      <c r="A34" s="6"/>
      <c r="B34" s="6"/>
      <c r="C34" s="6"/>
      <c r="D34" s="6"/>
      <c r="E34" s="6"/>
      <c r="F34" s="6"/>
      <c r="G34" s="6"/>
    </row>
    <row r="35" spans="1:7" x14ac:dyDescent="0.25">
      <c r="A35" s="6"/>
      <c r="B35" s="6"/>
      <c r="C35" s="6"/>
      <c r="D35" s="6"/>
      <c r="E35" s="6"/>
      <c r="F35" s="6"/>
      <c r="G35" s="6"/>
    </row>
    <row r="36" spans="1:7" x14ac:dyDescent="0.25">
      <c r="A36" s="6"/>
      <c r="B36" s="6"/>
      <c r="C36" s="6"/>
      <c r="D36" s="6"/>
      <c r="E36" s="6"/>
      <c r="F36" s="6"/>
      <c r="G36" s="6"/>
    </row>
    <row r="37" spans="1:7" x14ac:dyDescent="0.25">
      <c r="A37" s="6"/>
      <c r="B37" s="6"/>
      <c r="C37" s="6"/>
      <c r="D37" s="6"/>
      <c r="E37" s="6"/>
      <c r="F37" s="6"/>
      <c r="G37" s="6"/>
    </row>
    <row r="38" spans="1:7" x14ac:dyDescent="0.25">
      <c r="A38" s="5" t="s">
        <v>14</v>
      </c>
      <c r="B38" s="5"/>
      <c r="C38" s="6"/>
      <c r="D38" s="6"/>
      <c r="E38" s="6"/>
      <c r="F38" s="6"/>
      <c r="G38" s="6"/>
    </row>
    <row r="39" spans="1:7" x14ac:dyDescent="0.25">
      <c r="A39" s="6" t="s">
        <v>15</v>
      </c>
      <c r="B39" s="6"/>
      <c r="C39" s="6"/>
      <c r="D39" s="6"/>
      <c r="E39" s="6"/>
      <c r="F39" s="6"/>
      <c r="G39" s="6"/>
    </row>
    <row r="40" spans="1:7" x14ac:dyDescent="0.25">
      <c r="A40" s="6"/>
      <c r="B40" s="6"/>
      <c r="C40" s="6"/>
      <c r="D40" s="6"/>
      <c r="E40" s="6"/>
      <c r="F40" s="6"/>
      <c r="G40" s="6"/>
    </row>
    <row r="41" spans="1:7" x14ac:dyDescent="0.25">
      <c r="A41" s="6" t="s">
        <v>16</v>
      </c>
      <c r="B41" s="6"/>
      <c r="C41" s="6"/>
      <c r="D41" s="6"/>
      <c r="E41" s="6" t="s">
        <v>16</v>
      </c>
      <c r="F41" s="6"/>
      <c r="G41" s="6"/>
    </row>
    <row r="42" spans="1:7" x14ac:dyDescent="0.25">
      <c r="A42" s="6"/>
      <c r="B42" s="6"/>
      <c r="C42" s="6"/>
      <c r="D42" s="6"/>
      <c r="E42" s="6"/>
      <c r="F42" s="6"/>
      <c r="G42" s="6"/>
    </row>
    <row r="43" spans="1:7" x14ac:dyDescent="0.25">
      <c r="A43" s="6"/>
      <c r="B43" s="6"/>
      <c r="C43" s="6"/>
      <c r="D43" s="6"/>
      <c r="E43" s="6"/>
      <c r="F43" s="6"/>
      <c r="G43" s="6"/>
    </row>
    <row r="44" spans="1:7" x14ac:dyDescent="0.25">
      <c r="A44" s="6" t="s">
        <v>17</v>
      </c>
      <c r="B44" s="6"/>
      <c r="C44" s="6"/>
      <c r="D44" s="6"/>
      <c r="E44" s="6" t="s">
        <v>17</v>
      </c>
      <c r="F44" s="6"/>
      <c r="G44" s="6"/>
    </row>
    <row r="45" spans="1:7" x14ac:dyDescent="0.25">
      <c r="A45" s="6"/>
      <c r="B45" s="6"/>
      <c r="C45" s="6"/>
      <c r="D45" s="6"/>
      <c r="E45" s="6"/>
      <c r="F45" s="6"/>
      <c r="G45" s="6"/>
    </row>
    <row r="46" spans="1:7" x14ac:dyDescent="0.25">
      <c r="A46" s="6"/>
      <c r="B46" s="6"/>
      <c r="C46" s="6"/>
      <c r="D46" s="6"/>
      <c r="E46" s="6"/>
      <c r="F46" s="6"/>
      <c r="G46" s="6"/>
    </row>
    <row r="47" spans="1:7" x14ac:dyDescent="0.25">
      <c r="A47" s="6"/>
      <c r="B47" s="6"/>
      <c r="C47" s="6"/>
      <c r="D47" s="6"/>
      <c r="E47" s="6"/>
      <c r="F47" s="6"/>
      <c r="G47" s="6"/>
    </row>
    <row r="48" spans="1:7" x14ac:dyDescent="0.25">
      <c r="A48" s="6"/>
      <c r="B48" s="6"/>
      <c r="C48" s="6"/>
      <c r="D48" s="6"/>
      <c r="E48" s="6"/>
      <c r="F48" s="6"/>
      <c r="G48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F5C51-C2AC-48BA-838E-B3A1884F7098}">
  <dimension ref="A1:R30"/>
  <sheetViews>
    <sheetView workbookViewId="0">
      <selection activeCell="F21" sqref="F21"/>
    </sheetView>
  </sheetViews>
  <sheetFormatPr defaultRowHeight="15" x14ac:dyDescent="0.25"/>
  <cols>
    <col min="4" max="4" width="8" customWidth="1"/>
    <col min="7" max="7" width="11.5703125" customWidth="1"/>
    <col min="8" max="8" width="10.7109375" customWidth="1"/>
    <col min="9" max="9" width="6.140625" customWidth="1"/>
    <col min="12" max="12" width="7" customWidth="1"/>
    <col min="16" max="16" width="7.28515625" customWidth="1"/>
    <col min="19" max="19" width="5" customWidth="1"/>
  </cols>
  <sheetData>
    <row r="1" spans="1:18" x14ac:dyDescent="0.25">
      <c r="R1" s="4" t="s">
        <v>23</v>
      </c>
    </row>
    <row r="3" spans="1:18" x14ac:dyDescent="0.25">
      <c r="A3" s="8" t="s">
        <v>24</v>
      </c>
      <c r="B3" s="8"/>
      <c r="C3" s="8"/>
      <c r="D3" s="8"/>
      <c r="E3" s="8"/>
      <c r="F3" s="8"/>
      <c r="G3" s="9"/>
      <c r="H3" s="9"/>
      <c r="I3" s="9"/>
      <c r="J3" s="8" t="s">
        <v>25</v>
      </c>
      <c r="K3" s="8"/>
      <c r="L3" s="8"/>
      <c r="M3" s="8"/>
      <c r="N3" s="8"/>
      <c r="O3" s="8"/>
      <c r="P3" s="9"/>
      <c r="Q3" s="9"/>
      <c r="R3" s="9"/>
    </row>
    <row r="5" spans="1:18" x14ac:dyDescent="0.25">
      <c r="A5" s="8" t="s">
        <v>45</v>
      </c>
      <c r="B5" s="8"/>
      <c r="C5" s="8"/>
    </row>
    <row r="6" spans="1:18" x14ac:dyDescent="0.25">
      <c r="F6" s="10">
        <v>41639</v>
      </c>
      <c r="G6" s="4"/>
      <c r="H6" s="10">
        <v>41639</v>
      </c>
      <c r="I6" t="s">
        <v>4</v>
      </c>
      <c r="P6" s="10">
        <v>41639</v>
      </c>
      <c r="Q6" s="4"/>
      <c r="R6" s="10">
        <v>41639</v>
      </c>
    </row>
    <row r="7" spans="1:18" x14ac:dyDescent="0.25">
      <c r="C7" t="s">
        <v>4</v>
      </c>
      <c r="F7" s="11">
        <v>2020</v>
      </c>
      <c r="G7" s="4"/>
      <c r="H7" s="11">
        <v>2019</v>
      </c>
      <c r="P7" s="11">
        <v>2020</v>
      </c>
      <c r="Q7" s="4"/>
      <c r="R7" s="11">
        <v>2019</v>
      </c>
    </row>
    <row r="8" spans="1:18" x14ac:dyDescent="0.25">
      <c r="F8" s="12" t="s">
        <v>26</v>
      </c>
      <c r="G8" s="4"/>
      <c r="H8" s="12" t="s">
        <v>26</v>
      </c>
      <c r="P8" s="12" t="s">
        <v>26</v>
      </c>
      <c r="R8" s="12" t="s">
        <v>26</v>
      </c>
    </row>
    <row r="9" spans="1:18" x14ac:dyDescent="0.25">
      <c r="A9" s="4" t="s">
        <v>27</v>
      </c>
      <c r="G9" t="s">
        <v>4</v>
      </c>
      <c r="J9" s="4" t="s">
        <v>28</v>
      </c>
    </row>
    <row r="10" spans="1:18" x14ac:dyDescent="0.25">
      <c r="A10" s="4"/>
    </row>
    <row r="11" spans="1:18" x14ac:dyDescent="0.25">
      <c r="A11" s="4" t="s">
        <v>29</v>
      </c>
      <c r="J11" s="4" t="s">
        <v>30</v>
      </c>
      <c r="K11" s="4"/>
    </row>
    <row r="12" spans="1:18" ht="15.75" thickBot="1" x14ac:dyDescent="0.3">
      <c r="A12" t="s">
        <v>31</v>
      </c>
      <c r="F12" s="13">
        <v>240</v>
      </c>
      <c r="H12" s="13">
        <v>0</v>
      </c>
      <c r="J12" t="s">
        <v>32</v>
      </c>
      <c r="P12" s="14">
        <v>28801</v>
      </c>
      <c r="Q12" s="14"/>
      <c r="R12" s="14">
        <v>29070</v>
      </c>
    </row>
    <row r="13" spans="1:18" ht="15.75" thickTop="1" x14ac:dyDescent="0.25">
      <c r="J13" t="s">
        <v>33</v>
      </c>
      <c r="P13" s="14">
        <v>1691</v>
      </c>
      <c r="Q13" s="14" t="s">
        <v>4</v>
      </c>
      <c r="R13" s="14">
        <v>-269</v>
      </c>
    </row>
    <row r="14" spans="1:18" ht="15.75" thickBot="1" x14ac:dyDescent="0.3">
      <c r="A14" s="4" t="s">
        <v>34</v>
      </c>
      <c r="J14" t="s">
        <v>35</v>
      </c>
      <c r="P14" s="15">
        <f>SUM(P12:P13)</f>
        <v>30492</v>
      </c>
      <c r="Q14" s="14"/>
      <c r="R14" s="15">
        <f>R12+R13</f>
        <v>28801</v>
      </c>
    </row>
    <row r="15" spans="1:18" ht="15.75" thickTop="1" x14ac:dyDescent="0.25">
      <c r="A15" t="s">
        <v>36</v>
      </c>
      <c r="B15" s="16"/>
      <c r="F15" s="14">
        <v>0</v>
      </c>
      <c r="G15" s="14"/>
      <c r="H15" s="14">
        <v>143</v>
      </c>
      <c r="P15" s="14"/>
      <c r="Q15" s="14"/>
      <c r="R15" s="14"/>
    </row>
    <row r="16" spans="1:18" x14ac:dyDescent="0.25">
      <c r="A16" t="s">
        <v>37</v>
      </c>
      <c r="F16" s="14">
        <v>2092</v>
      </c>
      <c r="G16" s="14"/>
      <c r="H16" s="14">
        <v>548</v>
      </c>
      <c r="J16" s="4" t="s">
        <v>38</v>
      </c>
      <c r="K16" s="4"/>
      <c r="L16" s="4"/>
      <c r="M16" s="4"/>
      <c r="P16" s="14"/>
      <c r="Q16" s="14"/>
      <c r="R16" s="14"/>
    </row>
    <row r="17" spans="1:18" x14ac:dyDescent="0.25">
      <c r="A17" t="s">
        <v>39</v>
      </c>
      <c r="D17" s="4" t="s">
        <v>4</v>
      </c>
      <c r="F17" s="14">
        <v>28430</v>
      </c>
      <c r="G17" s="14"/>
      <c r="H17" s="14">
        <v>28430</v>
      </c>
      <c r="J17" t="s">
        <v>40</v>
      </c>
      <c r="P17" s="14">
        <v>15</v>
      </c>
      <c r="Q17" s="14"/>
      <c r="R17" s="14">
        <v>16</v>
      </c>
    </row>
    <row r="18" spans="1:18" ht="15.75" thickBot="1" x14ac:dyDescent="0.3">
      <c r="F18" s="15">
        <f>SUM(F15:F17)</f>
        <v>30522</v>
      </c>
      <c r="G18" s="14"/>
      <c r="H18" s="15">
        <f>SUM(H15:H17)</f>
        <v>29121</v>
      </c>
      <c r="J18" t="s">
        <v>41</v>
      </c>
      <c r="P18">
        <v>0</v>
      </c>
      <c r="R18">
        <v>35</v>
      </c>
    </row>
    <row r="19" spans="1:18" ht="15.75" thickTop="1" x14ac:dyDescent="0.25">
      <c r="J19" t="s">
        <v>42</v>
      </c>
      <c r="P19" s="14">
        <v>255</v>
      </c>
      <c r="Q19" s="14"/>
      <c r="R19" s="14">
        <v>269</v>
      </c>
    </row>
    <row r="20" spans="1:18" ht="15.75" thickBot="1" x14ac:dyDescent="0.3">
      <c r="P20" s="15">
        <f>SUM(P17:P19)</f>
        <v>270</v>
      </c>
      <c r="Q20" s="14"/>
      <c r="R20" s="15">
        <f>SUM(R17:R19)</f>
        <v>320</v>
      </c>
    </row>
    <row r="21" spans="1:18" ht="15.75" thickTop="1" x14ac:dyDescent="0.25">
      <c r="E21" t="s">
        <v>4</v>
      </c>
      <c r="P21" s="14"/>
      <c r="Q21" s="14"/>
      <c r="R21" s="14"/>
    </row>
    <row r="22" spans="1:18" x14ac:dyDescent="0.25">
      <c r="Q22" s="14"/>
    </row>
    <row r="24" spans="1:18" x14ac:dyDescent="0.25">
      <c r="F24" s="14"/>
      <c r="G24" s="14"/>
      <c r="H24" s="14"/>
    </row>
    <row r="25" spans="1:18" x14ac:dyDescent="0.25">
      <c r="F25" s="14"/>
      <c r="G25" s="14"/>
      <c r="H25" s="14"/>
    </row>
    <row r="26" spans="1:18" x14ac:dyDescent="0.25">
      <c r="F26" s="14"/>
      <c r="G26" s="14"/>
      <c r="H26" s="14"/>
    </row>
    <row r="27" spans="1:18" ht="15.75" thickBot="1" x14ac:dyDescent="0.3">
      <c r="A27" s="4" t="s">
        <v>43</v>
      </c>
      <c r="B27" s="4"/>
      <c r="F27" s="15">
        <f>F12+F18</f>
        <v>30762</v>
      </c>
      <c r="G27" s="14"/>
      <c r="H27" s="15">
        <f>H12+H18</f>
        <v>29121</v>
      </c>
      <c r="J27" s="4" t="s">
        <v>44</v>
      </c>
      <c r="K27" s="4"/>
      <c r="P27" s="15">
        <f>P14+P20</f>
        <v>30762</v>
      </c>
      <c r="R27" s="15">
        <f>R14+R20</f>
        <v>29121</v>
      </c>
    </row>
    <row r="28" spans="1:18" ht="15.75" thickTop="1" x14ac:dyDescent="0.25"/>
    <row r="30" spans="1:18" x14ac:dyDescent="0.25">
      <c r="A30" t="s"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6C3D3-A17A-46A7-BC7F-0E5FEA87908D}">
  <dimension ref="A1:N29"/>
  <sheetViews>
    <sheetView workbookViewId="0">
      <selection activeCell="G32" sqref="G32:G33"/>
    </sheetView>
  </sheetViews>
  <sheetFormatPr defaultRowHeight="15" x14ac:dyDescent="0.25"/>
  <cols>
    <col min="8" max="8" width="8.140625" customWidth="1"/>
    <col min="9" max="9" width="12" customWidth="1"/>
    <col min="10" max="10" width="5.140625" customWidth="1"/>
  </cols>
  <sheetData>
    <row r="1" spans="1:9" x14ac:dyDescent="0.25">
      <c r="I1" s="4" t="s">
        <v>46</v>
      </c>
    </row>
    <row r="3" spans="1:9" x14ac:dyDescent="0.25">
      <c r="A3" s="8" t="s">
        <v>24</v>
      </c>
      <c r="B3" s="8"/>
      <c r="C3" s="8"/>
      <c r="D3" s="8"/>
      <c r="E3" s="8"/>
      <c r="F3" s="8"/>
      <c r="G3" s="9"/>
      <c r="H3" s="9"/>
      <c r="I3" s="9"/>
    </row>
    <row r="5" spans="1:9" x14ac:dyDescent="0.25">
      <c r="A5" s="4" t="s">
        <v>61</v>
      </c>
      <c r="B5" s="4"/>
      <c r="C5" s="4"/>
      <c r="D5" s="4"/>
    </row>
    <row r="6" spans="1:9" x14ac:dyDescent="0.25">
      <c r="G6" s="17">
        <v>2020</v>
      </c>
      <c r="H6" s="18"/>
      <c r="I6" s="17">
        <v>2019</v>
      </c>
    </row>
    <row r="7" spans="1:9" x14ac:dyDescent="0.25">
      <c r="G7" s="18" t="s">
        <v>26</v>
      </c>
      <c r="H7" s="18"/>
      <c r="I7" s="18" t="s">
        <v>26</v>
      </c>
    </row>
    <row r="8" spans="1:9" x14ac:dyDescent="0.25">
      <c r="A8" s="4" t="s">
        <v>47</v>
      </c>
    </row>
    <row r="9" spans="1:9" x14ac:dyDescent="0.25">
      <c r="A9" t="s">
        <v>48</v>
      </c>
      <c r="G9" s="14">
        <v>3070</v>
      </c>
      <c r="H9" s="14"/>
      <c r="I9" s="14">
        <v>2997</v>
      </c>
    </row>
    <row r="10" spans="1:9" x14ac:dyDescent="0.25">
      <c r="A10" t="s">
        <v>49</v>
      </c>
      <c r="G10" s="14">
        <v>0</v>
      </c>
      <c r="H10" s="14"/>
      <c r="I10" s="14">
        <v>3</v>
      </c>
    </row>
    <row r="11" spans="1:9" x14ac:dyDescent="0.25">
      <c r="A11" t="s">
        <v>50</v>
      </c>
      <c r="F11" t="s">
        <v>4</v>
      </c>
      <c r="G11" s="14">
        <v>1323</v>
      </c>
      <c r="H11" s="14" t="s">
        <v>4</v>
      </c>
      <c r="I11" s="14">
        <f>1702+3036+2658+1813</f>
        <v>9209</v>
      </c>
    </row>
    <row r="12" spans="1:9" x14ac:dyDescent="0.25">
      <c r="A12" t="s">
        <v>51</v>
      </c>
      <c r="G12" s="14">
        <v>0</v>
      </c>
      <c r="H12" s="14"/>
      <c r="I12" s="14">
        <v>0</v>
      </c>
    </row>
    <row r="13" spans="1:9" ht="15.75" thickBot="1" x14ac:dyDescent="0.3">
      <c r="G13" s="15">
        <f>SUM(G9:G12)</f>
        <v>4393</v>
      </c>
      <c r="H13" s="14"/>
      <c r="I13" s="15">
        <f>SUM(I9:I12)</f>
        <v>12209</v>
      </c>
    </row>
    <row r="14" spans="1:9" ht="15.75" thickTop="1" x14ac:dyDescent="0.25">
      <c r="G14" s="14"/>
      <c r="H14" s="14"/>
      <c r="I14" s="14"/>
    </row>
    <row r="15" spans="1:9" x14ac:dyDescent="0.25">
      <c r="A15" s="4" t="s">
        <v>52</v>
      </c>
      <c r="G15" s="14"/>
      <c r="H15" s="14"/>
      <c r="I15" s="14"/>
    </row>
    <row r="16" spans="1:9" x14ac:dyDescent="0.25">
      <c r="A16" t="s">
        <v>53</v>
      </c>
      <c r="G16" s="14">
        <v>534</v>
      </c>
      <c r="H16" s="14"/>
      <c r="I16" s="14">
        <v>797</v>
      </c>
    </row>
    <row r="17" spans="1:14" x14ac:dyDescent="0.25">
      <c r="A17" t="s">
        <v>54</v>
      </c>
      <c r="G17" s="14">
        <v>1491</v>
      </c>
      <c r="H17" s="14"/>
      <c r="I17" s="14">
        <f>1102+9409</f>
        <v>10511</v>
      </c>
    </row>
    <row r="18" spans="1:14" x14ac:dyDescent="0.25">
      <c r="A18" t="s">
        <v>55</v>
      </c>
      <c r="G18" s="14">
        <v>91</v>
      </c>
      <c r="H18" s="14"/>
      <c r="I18" s="14">
        <v>163</v>
      </c>
    </row>
    <row r="19" spans="1:14" x14ac:dyDescent="0.25">
      <c r="A19" t="s">
        <v>56</v>
      </c>
      <c r="G19" s="14">
        <v>0</v>
      </c>
      <c r="H19" s="14"/>
      <c r="I19" s="14">
        <v>400</v>
      </c>
      <c r="N19" s="14"/>
    </row>
    <row r="20" spans="1:14" x14ac:dyDescent="0.25">
      <c r="A20" t="s">
        <v>57</v>
      </c>
      <c r="F20" t="s">
        <v>4</v>
      </c>
      <c r="G20" s="14">
        <v>0</v>
      </c>
      <c r="H20" s="14"/>
      <c r="I20" s="14">
        <v>105</v>
      </c>
    </row>
    <row r="21" spans="1:14" x14ac:dyDescent="0.25">
      <c r="A21" t="s">
        <v>58</v>
      </c>
      <c r="G21" s="14">
        <v>376</v>
      </c>
      <c r="H21" s="14"/>
      <c r="I21" s="14">
        <v>276</v>
      </c>
    </row>
    <row r="22" spans="1:14" x14ac:dyDescent="0.25">
      <c r="A22" t="s">
        <v>40</v>
      </c>
      <c r="E22" t="s">
        <v>4</v>
      </c>
      <c r="G22" s="14">
        <v>190</v>
      </c>
      <c r="H22" s="14"/>
      <c r="I22" s="14">
        <v>195</v>
      </c>
    </row>
    <row r="23" spans="1:14" x14ac:dyDescent="0.25">
      <c r="A23" t="s">
        <v>59</v>
      </c>
      <c r="D23" t="s">
        <v>4</v>
      </c>
      <c r="G23" s="14">
        <v>20</v>
      </c>
      <c r="H23" s="14"/>
      <c r="I23" s="14">
        <f>20+10+1</f>
        <v>31</v>
      </c>
      <c r="M23" t="s">
        <v>4</v>
      </c>
    </row>
    <row r="24" spans="1:14" ht="15.75" thickBot="1" x14ac:dyDescent="0.3">
      <c r="E24" t="s">
        <v>4</v>
      </c>
      <c r="G24" s="15">
        <f>SUM(G16:G23)</f>
        <v>2702</v>
      </c>
      <c r="H24" s="14"/>
      <c r="I24" s="15">
        <f>SUM(I16:I23)</f>
        <v>12478</v>
      </c>
    </row>
    <row r="25" spans="1:14" ht="15.75" thickTop="1" x14ac:dyDescent="0.25">
      <c r="F25" t="s">
        <v>4</v>
      </c>
      <c r="G25" s="14"/>
      <c r="H25" s="14"/>
      <c r="I25" s="14"/>
    </row>
    <row r="26" spans="1:14" ht="15.75" thickBot="1" x14ac:dyDescent="0.3">
      <c r="A26" s="4" t="s">
        <v>60</v>
      </c>
      <c r="G26" s="15">
        <f>G13-G24</f>
        <v>1691</v>
      </c>
      <c r="H26" s="14"/>
      <c r="I26" s="15">
        <f>I13-I24</f>
        <v>-269</v>
      </c>
    </row>
    <row r="27" spans="1:14" ht="15.75" thickTop="1" x14ac:dyDescent="0.25"/>
    <row r="29" spans="1:14" x14ac:dyDescent="0.25">
      <c r="G29" t="s">
        <v>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6B84D-DE12-4575-8709-5F13AF95008B}">
  <dimension ref="A1:L27"/>
  <sheetViews>
    <sheetView workbookViewId="0">
      <selection activeCell="E33" sqref="E33"/>
    </sheetView>
  </sheetViews>
  <sheetFormatPr defaultRowHeight="15" x14ac:dyDescent="0.25"/>
  <sheetData>
    <row r="1" spans="1:12" x14ac:dyDescent="0.25">
      <c r="I1" s="4" t="s">
        <v>62</v>
      </c>
    </row>
    <row r="3" spans="1:12" x14ac:dyDescent="0.25">
      <c r="A3" s="8" t="s">
        <v>24</v>
      </c>
      <c r="B3" s="8"/>
      <c r="C3" s="8"/>
      <c r="D3" s="8"/>
      <c r="E3" s="8"/>
      <c r="F3" s="8"/>
      <c r="G3" s="9"/>
      <c r="H3" s="9"/>
      <c r="I3" s="9"/>
    </row>
    <row r="5" spans="1:12" x14ac:dyDescent="0.25">
      <c r="A5" s="4" t="s">
        <v>66</v>
      </c>
      <c r="B5" s="4"/>
    </row>
    <row r="6" spans="1:12" x14ac:dyDescent="0.25">
      <c r="G6" s="19"/>
      <c r="H6" t="s">
        <v>4</v>
      </c>
      <c r="I6" s="18" t="s">
        <v>26</v>
      </c>
    </row>
    <row r="7" spans="1:12" x14ac:dyDescent="0.25">
      <c r="A7" s="4" t="s">
        <v>47</v>
      </c>
    </row>
    <row r="8" spans="1:12" x14ac:dyDescent="0.25">
      <c r="A8" t="s">
        <v>48</v>
      </c>
      <c r="I8">
        <v>3000</v>
      </c>
      <c r="L8" s="14"/>
    </row>
    <row r="9" spans="1:12" x14ac:dyDescent="0.25">
      <c r="A9" t="s">
        <v>63</v>
      </c>
      <c r="I9">
        <v>0</v>
      </c>
      <c r="L9" s="14"/>
    </row>
    <row r="10" spans="1:12" x14ac:dyDescent="0.25">
      <c r="A10" t="s">
        <v>50</v>
      </c>
      <c r="I10">
        <v>2000</v>
      </c>
      <c r="L10" s="14"/>
    </row>
    <row r="11" spans="1:12" ht="15.75" thickBot="1" x14ac:dyDescent="0.3">
      <c r="I11" s="20">
        <v>5000</v>
      </c>
      <c r="L11" s="14"/>
    </row>
    <row r="12" spans="1:12" ht="15.75" thickTop="1" x14ac:dyDescent="0.25">
      <c r="L12" s="14"/>
    </row>
    <row r="13" spans="1:12" x14ac:dyDescent="0.25">
      <c r="A13" s="4" t="s">
        <v>52</v>
      </c>
      <c r="L13" s="14"/>
    </row>
    <row r="14" spans="1:12" x14ac:dyDescent="0.25">
      <c r="A14" t="s">
        <v>53</v>
      </c>
      <c r="I14">
        <v>800</v>
      </c>
      <c r="L14" s="14"/>
    </row>
    <row r="15" spans="1:12" x14ac:dyDescent="0.25">
      <c r="A15" t="s">
        <v>64</v>
      </c>
      <c r="I15">
        <v>0</v>
      </c>
      <c r="L15" s="14"/>
    </row>
    <row r="16" spans="1:12" x14ac:dyDescent="0.25">
      <c r="A16" t="s">
        <v>54</v>
      </c>
      <c r="I16">
        <v>2000</v>
      </c>
      <c r="L16" s="14"/>
    </row>
    <row r="17" spans="1:12" x14ac:dyDescent="0.25">
      <c r="A17" t="s">
        <v>55</v>
      </c>
      <c r="I17">
        <v>100</v>
      </c>
      <c r="L17" s="14"/>
    </row>
    <row r="18" spans="1:12" x14ac:dyDescent="0.25">
      <c r="A18" t="s">
        <v>65</v>
      </c>
      <c r="I18">
        <v>0</v>
      </c>
      <c r="L18" s="14"/>
    </row>
    <row r="19" spans="1:12" x14ac:dyDescent="0.25">
      <c r="A19" t="s">
        <v>58</v>
      </c>
      <c r="I19">
        <v>300</v>
      </c>
      <c r="L19" s="14"/>
    </row>
    <row r="20" spans="1:12" x14ac:dyDescent="0.25">
      <c r="A20" t="s">
        <v>59</v>
      </c>
      <c r="I20">
        <v>50</v>
      </c>
      <c r="L20" s="14"/>
    </row>
    <row r="21" spans="1:12" x14ac:dyDescent="0.25">
      <c r="A21" t="s">
        <v>40</v>
      </c>
      <c r="I21">
        <v>200</v>
      </c>
      <c r="L21" s="14"/>
    </row>
    <row r="22" spans="1:12" ht="15.75" thickBot="1" x14ac:dyDescent="0.3">
      <c r="I22" s="20">
        <f>SUM(I14:I21)</f>
        <v>3450</v>
      </c>
      <c r="L22" s="14"/>
    </row>
    <row r="23" spans="1:12" ht="15.75" thickTop="1" x14ac:dyDescent="0.25">
      <c r="L23" s="14"/>
    </row>
    <row r="24" spans="1:12" ht="15.75" thickBot="1" x14ac:dyDescent="0.3">
      <c r="A24" s="4" t="s">
        <v>60</v>
      </c>
      <c r="B24" s="4"/>
      <c r="F24" t="s">
        <v>4</v>
      </c>
      <c r="I24" s="20">
        <v>1550</v>
      </c>
      <c r="L24" s="14"/>
    </row>
    <row r="25" spans="1:12" ht="15.75" thickTop="1" x14ac:dyDescent="0.25">
      <c r="L25" s="14"/>
    </row>
    <row r="27" spans="1:12" x14ac:dyDescent="0.25">
      <c r="E27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Voorblad</vt:lpstr>
      <vt:lpstr>Inhoud</vt:lpstr>
      <vt:lpstr>Balans</vt:lpstr>
      <vt:lpstr>Resultatenrek</vt:lpstr>
      <vt:lpstr>Begroting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eigenaar</dc:creator>
  <cp:lastModifiedBy>eigenaar</cp:lastModifiedBy>
  <dcterms:created xsi:type="dcterms:W3CDTF">2021-06-29T07:59:29Z</dcterms:created>
  <dcterms:modified xsi:type="dcterms:W3CDTF">2021-06-29T08:12:44Z</dcterms:modified>
</cp:coreProperties>
</file>